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ednations-my.sharepoint.com/personal/chen9_un_org/Documents/Documents/Gender/EDGE/Manual/"/>
    </mc:Choice>
  </mc:AlternateContent>
  <bookViews>
    <workbookView xWindow="0" yWindow="0" windowWidth="38400" windowHeight="24000"/>
  </bookViews>
  <sheets>
    <sheet name="Couple" sheetId="2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B13" i="2"/>
  <c r="B14" i="2"/>
  <c r="B16" i="2"/>
  <c r="B17" i="2"/>
  <c r="B8" i="2"/>
  <c r="B10" i="2"/>
</calcChain>
</file>

<file path=xl/sharedStrings.xml><?xml version="1.0" encoding="utf-8"?>
<sst xmlns="http://schemas.openxmlformats.org/spreadsheetml/2006/main" count="19" uniqueCount="19">
  <si>
    <t>S^2</t>
  </si>
  <si>
    <t>Number of households in a cluster</t>
  </si>
  <si>
    <t>Individual non-response rate</t>
  </si>
  <si>
    <t>Percentage of households with at least one couple</t>
  </si>
  <si>
    <t xml:space="preserve">Number of couples within each cluster </t>
  </si>
  <si>
    <t>Design effect due to intra-cluster correlation (deff)</t>
  </si>
  <si>
    <t>Weighting effect due to weighting for unequal selection probability within household (1+L)</t>
  </si>
  <si>
    <t>n_srs for couples under the required cv(y)</t>
  </si>
  <si>
    <t>Total # couples taking into consideration the design effect and weighting effect</t>
  </si>
  <si>
    <t>Total # couples taking into consideration non-response (at 36%/couple)</t>
  </si>
  <si>
    <t>To be generated - final output</t>
  </si>
  <si>
    <t>Example of intra-couple gender analysis: 
Proportion of couples that both own assets  (y)</t>
  </si>
  <si>
    <t>Parameters to be provided</t>
  </si>
  <si>
    <t>Intermediate steps</t>
  </si>
  <si>
    <t>Calculating sample size under required precision: intra-couple analysis</t>
  </si>
  <si>
    <t>Total # households to be approached</t>
  </si>
  <si>
    <t>Intra-cluster correlation (roh)</t>
  </si>
  <si>
    <t>Estimated prevalence of the variable of interest</t>
  </si>
  <si>
    <t>Required coefficient of variation (cv(y))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</si>
</sst>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0.0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0" fillId="2" borderId="0" xfId="0" applyFill="1"/>
    <xf numFmtId="0" fontId="4" fillId="2" borderId="1" xfId="0" applyFont="1" applyFill="1" applyBorder="1" applyAlignment="1"/>
    <xf numFmtId="0" fontId="5" fillId="0" borderId="1" xfId="0" applyFont="1" applyBorder="1" applyAlignment="1">
      <alignment horizontal="right"/>
    </xf>
    <xf numFmtId="0" fontId="4" fillId="0" borderId="1" xfId="0" applyFont="1" applyFill="1" applyBorder="1" applyAlignment="1"/>
    <xf numFmtId="9" fontId="5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4" fillId="0" borderId="1" xfId="0" applyFont="1" applyBorder="1"/>
    <xf numFmtId="2" fontId="5" fillId="0" borderId="1" xfId="0" applyNumberFormat="1" applyFont="1" applyBorder="1" applyAlignment="1">
      <alignment horizontal="right"/>
    </xf>
    <xf numFmtId="0" fontId="4" fillId="2" borderId="1" xfId="0" applyFont="1" applyFill="1" applyBorder="1" applyAlignment="1">
      <alignment wrapText="1"/>
    </xf>
    <xf numFmtId="166" fontId="5" fillId="0" borderId="1" xfId="1" applyNumberFormat="1" applyFont="1" applyBorder="1" applyAlignment="1">
      <alignment horizontal="center"/>
    </xf>
    <xf numFmtId="166" fontId="5" fillId="0" borderId="2" xfId="1" applyNumberFormat="1" applyFont="1" applyBorder="1" applyAlignment="1">
      <alignment horizontal="center"/>
    </xf>
    <xf numFmtId="0" fontId="0" fillId="3" borderId="0" xfId="0" applyFill="1"/>
    <xf numFmtId="0" fontId="4" fillId="3" borderId="2" xfId="0" applyFont="1" applyFill="1" applyBorder="1"/>
    <xf numFmtId="0" fontId="4" fillId="4" borderId="1" xfId="0" applyFont="1" applyFill="1" applyBorder="1" applyAlignment="1">
      <alignment wrapText="1"/>
    </xf>
    <xf numFmtId="0" fontId="0" fillId="4" borderId="0" xfId="0" applyFill="1"/>
    <xf numFmtId="0" fontId="3" fillId="0" borderId="1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1"/>
  <sheetViews>
    <sheetView tabSelected="1" topLeftCell="A2" zoomScale="120" zoomScaleNormal="120" workbookViewId="0">
      <selection activeCell="B23" sqref="B23"/>
    </sheetView>
  </sheetViews>
  <sheetFormatPr defaultColWidth="8.77734375" defaultRowHeight="14.4" x14ac:dyDescent="0.3"/>
  <cols>
    <col min="1" max="1" width="40" customWidth="1"/>
    <col min="2" max="2" width="23.44140625" customWidth="1"/>
  </cols>
  <sheetData>
    <row r="2" spans="1:2" x14ac:dyDescent="0.3">
      <c r="A2" s="1" t="s">
        <v>14</v>
      </c>
    </row>
    <row r="3" spans="1:2" ht="48.6" x14ac:dyDescent="0.3">
      <c r="B3" s="19" t="s">
        <v>11</v>
      </c>
    </row>
    <row r="4" spans="1:2" x14ac:dyDescent="0.3">
      <c r="A4" s="3" t="s">
        <v>17</v>
      </c>
      <c r="B4" s="4">
        <v>0.1</v>
      </c>
    </row>
    <row r="5" spans="1:2" x14ac:dyDescent="0.3">
      <c r="A5" s="5" t="s">
        <v>0</v>
      </c>
      <c r="B5" s="4">
        <f>B4*(1-B4)</f>
        <v>9.0000000000000011E-2</v>
      </c>
    </row>
    <row r="6" spans="1:2" x14ac:dyDescent="0.3">
      <c r="A6" s="3" t="s">
        <v>1</v>
      </c>
      <c r="B6" s="4">
        <v>20</v>
      </c>
    </row>
    <row r="7" spans="1:2" x14ac:dyDescent="0.3">
      <c r="A7" s="3" t="s">
        <v>3</v>
      </c>
      <c r="B7" s="6">
        <v>0.5</v>
      </c>
    </row>
    <row r="8" spans="1:2" x14ac:dyDescent="0.3">
      <c r="A8" s="7" t="s">
        <v>4</v>
      </c>
      <c r="B8" s="8">
        <f>B6*B7</f>
        <v>10</v>
      </c>
    </row>
    <row r="9" spans="1:2" x14ac:dyDescent="0.3">
      <c r="A9" s="3" t="s">
        <v>16</v>
      </c>
      <c r="B9" s="9">
        <v>0.1</v>
      </c>
    </row>
    <row r="10" spans="1:2" x14ac:dyDescent="0.3">
      <c r="A10" s="10" t="s">
        <v>5</v>
      </c>
      <c r="B10" s="9">
        <f>1+(B8-1)*B9</f>
        <v>1.9</v>
      </c>
    </row>
    <row r="11" spans="1:2" ht="24.6" x14ac:dyDescent="0.3">
      <c r="A11" s="17" t="s">
        <v>6</v>
      </c>
      <c r="B11" s="8">
        <v>1</v>
      </c>
    </row>
    <row r="12" spans="1:2" x14ac:dyDescent="0.3">
      <c r="A12" s="3" t="s">
        <v>18</v>
      </c>
      <c r="B12" s="11">
        <v>0.15</v>
      </c>
    </row>
    <row r="13" spans="1:2" x14ac:dyDescent="0.3">
      <c r="A13" s="10" t="s">
        <v>7</v>
      </c>
      <c r="B13" s="8">
        <f>B5/((B4^2)*B12^2)</f>
        <v>399.99999999999994</v>
      </c>
    </row>
    <row r="14" spans="1:2" ht="24.6" x14ac:dyDescent="0.3">
      <c r="A14" s="7" t="s">
        <v>8</v>
      </c>
      <c r="B14" s="8">
        <f>B13*B10*B11</f>
        <v>759.99999999999989</v>
      </c>
    </row>
    <row r="15" spans="1:2" x14ac:dyDescent="0.3">
      <c r="A15" s="12" t="s">
        <v>2</v>
      </c>
      <c r="B15" s="9">
        <v>0.2</v>
      </c>
    </row>
    <row r="16" spans="1:2" ht="24.6" x14ac:dyDescent="0.3">
      <c r="A16" s="7" t="s">
        <v>9</v>
      </c>
      <c r="B16" s="13">
        <f>B14/(1-B15)^2</f>
        <v>1187.4999999999995</v>
      </c>
    </row>
    <row r="17" spans="1:2" ht="15" thickBot="1" x14ac:dyDescent="0.35">
      <c r="A17" s="16" t="s">
        <v>15</v>
      </c>
      <c r="B17" s="14">
        <f>B16/B7</f>
        <v>2374.9999999999991</v>
      </c>
    </row>
    <row r="18" spans="1:2" ht="15" thickTop="1" x14ac:dyDescent="0.3"/>
    <row r="19" spans="1:2" x14ac:dyDescent="0.3">
      <c r="A19" s="2" t="s">
        <v>12</v>
      </c>
    </row>
    <row r="20" spans="1:2" x14ac:dyDescent="0.3">
      <c r="A20" s="18" t="s">
        <v>13</v>
      </c>
    </row>
    <row r="21" spans="1:2" x14ac:dyDescent="0.3">
      <c r="A21" s="15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Haoyi Chen</dc:creator>
  <cp:lastModifiedBy>Haoyi Chen</cp:lastModifiedBy>
  <dcterms:created xsi:type="dcterms:W3CDTF">2017-12-23T00:01:53Z</dcterms:created>
  <dcterms:modified xsi:type="dcterms:W3CDTF">2018-08-03T19:23:02Z</dcterms:modified>
</cp:coreProperties>
</file>